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'Sheet2'!$A$1:$J$15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<sst xmlns="http://schemas.openxmlformats.org/spreadsheetml/2006/main" count="25" uniqueCount="25">
  <si>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</si>
  <si>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</si>
  <si>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</si>
  <si>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</si>
  <si>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</si>
  <si>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</si>
  <si>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</si>
  <si>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</si>
  <si>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</si>
  <si>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</si>
  <si>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</si>
  <si>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</si>
  <si>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</si>
  <si>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</si>
  <si>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</si>
  <si>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</si>
  <si>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</si>
  <si>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</si>
  <si>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</si>
  <si>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</si>
  <si>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</si>
  <si>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</si>
  <si>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</si>
  <si>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</si>
  <si>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MARTIE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</si>
</sst>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75" zoomScalePageLayoutView="0" workbookViewId="0" topLeftCell="A1">
      <selection activeCell="A15" sqref="A15:IV1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17.140625" style="3" customWidth="1"/>
    <col min="11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10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24</v>
      </c>
    </row>
    <row r="8" spans="1:10" ht="72.75" customHeight="1">
      <c r="A8" s="31">
        <v>1</v>
      </c>
      <c r="B8" s="32" t="s">
        <v>12</v>
      </c>
      <c r="C8" s="33">
        <v>121</v>
      </c>
      <c r="D8" s="34">
        <f>C8*C12</f>
        <v>44145.864</v>
      </c>
      <c r="E8" s="34">
        <v>0</v>
      </c>
      <c r="F8" s="34">
        <v>0</v>
      </c>
      <c r="G8" s="34">
        <f>C8+E8</f>
        <v>121</v>
      </c>
      <c r="H8" s="34">
        <f>G8*I12</f>
        <v>49050.96</v>
      </c>
      <c r="I8" s="34">
        <f>G8*I12</f>
        <v>49050.96</v>
      </c>
      <c r="J8" s="34">
        <f>ROUND(I8,2)</f>
        <v>49050.96</v>
      </c>
    </row>
    <row r="9" spans="1:10" ht="39" customHeight="1">
      <c r="A9" s="38"/>
      <c r="B9" s="39" t="s">
        <v>5</v>
      </c>
      <c r="C9" s="37">
        <f>SUM(C8:C8)</f>
        <v>121</v>
      </c>
      <c r="D9" s="37">
        <f>SUM(D8:D8)</f>
        <v>44145.864</v>
      </c>
      <c r="E9" s="37">
        <f>SUM(E8:E8)</f>
        <v>0</v>
      </c>
      <c r="F9" s="37">
        <f>F11</f>
        <v>4905.0960000000005</v>
      </c>
      <c r="G9" s="37">
        <f>SUM(G8:G8)</f>
        <v>121</v>
      </c>
      <c r="H9" s="40">
        <f>H8</f>
        <v>49050.96</v>
      </c>
      <c r="I9" s="36">
        <f>I8</f>
        <v>49050.96</v>
      </c>
      <c r="J9" s="36">
        <f>J8</f>
        <v>49050.96</v>
      </c>
    </row>
    <row r="10" spans="1:9" ht="58.5" customHeight="1">
      <c r="A10" s="17"/>
      <c r="B10" s="18" t="s">
        <v>8</v>
      </c>
      <c r="C10" s="35">
        <f>C9</f>
        <v>121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121</v>
      </c>
    </row>
    <row r="11" spans="1:9" ht="64.5" customHeight="1">
      <c r="A11" s="17"/>
      <c r="B11" s="18" t="s">
        <v>15</v>
      </c>
      <c r="C11" s="35">
        <f>0.9*49050.96</f>
        <v>44145.864</v>
      </c>
      <c r="D11" s="19"/>
      <c r="E11" s="18" t="s">
        <v>17</v>
      </c>
      <c r="F11" s="37">
        <f>0.1*49050.96</f>
        <v>4905.0960000000005</v>
      </c>
      <c r="G11" s="19"/>
      <c r="H11" s="18" t="s">
        <v>20</v>
      </c>
      <c r="I11" s="36">
        <f>C11+F11</f>
        <v>49050.96</v>
      </c>
    </row>
    <row r="12" spans="1:9" ht="70.5" customHeight="1">
      <c r="A12" s="17"/>
      <c r="B12" s="18" t="s">
        <v>16</v>
      </c>
      <c r="C12" s="35">
        <f>C11/C10</f>
        <v>364.84185123966944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405.3798347107438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6" spans="3:4" ht="18.75">
      <c r="C16" s="28"/>
      <c r="D16" s="26"/>
    </row>
    <row r="17" spans="3:4" ht="18.75">
      <c r="C17" s="28"/>
      <c r="D17" s="26"/>
    </row>
    <row r="18" spans="3:4" ht="18.75">
      <c r="C18" s="26"/>
      <c r="D18" s="26"/>
    </row>
    <row r="19" spans="8:9" ht="18.75">
      <c r="H19" s="21"/>
      <c r="I19" s="21"/>
    </row>
    <row r="20" ht="18.75">
      <c r="H20" s="21"/>
    </row>
    <row r="21" spans="8:9" ht="18.75">
      <c r="H21" s="21"/>
      <c r="I21" s="29"/>
    </row>
    <row r="38" ht="12.75">
      <c r="D38" s="30"/>
    </row>
    <row r="39" ht="12.75">
      <c r="D39" s="30"/>
    </row>
    <row r="42" ht="12.75">
      <c r="D42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2023-03-01T14:55:39Z</cp:lastPrinted>
  <dcterms:created xsi:type="dcterms:W3CDTF">2004-01-09T07:03:24Z</dcterms:created>
  <dcterms:modified xsi:type="dcterms:W3CDTF">2023-03-06T07:38:40Z</dcterms:modified>
  <cp:category/>
  <cp:version/>
  <cp:contentType/>
  <cp:contentStatus/>
</cp:coreProperties>
</file>